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date1904="1" autoCompressPictures="0"/>
  <bookViews>
    <workbookView xWindow="0" yWindow="-440" windowWidth="38400" windowHeight="21600"/>
  </bookViews>
  <sheets>
    <sheet name="rentabilité 1 bien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3" l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E21" i="3"/>
  <c r="E13" i="3"/>
  <c r="E18" i="3"/>
  <c r="E25" i="3"/>
  <c r="F21" i="3"/>
  <c r="F13" i="3"/>
  <c r="F18" i="3"/>
  <c r="F25" i="3"/>
  <c r="G21" i="3"/>
  <c r="G13" i="3"/>
  <c r="G18" i="3"/>
  <c r="G25" i="3"/>
  <c r="H21" i="3"/>
  <c r="H13" i="3"/>
  <c r="H18" i="3"/>
  <c r="H25" i="3"/>
  <c r="I21" i="3"/>
  <c r="I13" i="3"/>
  <c r="I18" i="3"/>
  <c r="I25" i="3"/>
  <c r="J21" i="3"/>
  <c r="J13" i="3"/>
  <c r="J18" i="3"/>
  <c r="J25" i="3"/>
  <c r="K21" i="3"/>
  <c r="K13" i="3"/>
  <c r="K18" i="3"/>
  <c r="K25" i="3"/>
  <c r="L21" i="3"/>
  <c r="L13" i="3"/>
  <c r="L18" i="3"/>
  <c r="L25" i="3"/>
  <c r="M21" i="3"/>
  <c r="M13" i="3"/>
  <c r="M18" i="3"/>
  <c r="M25" i="3"/>
  <c r="N21" i="3"/>
  <c r="N13" i="3"/>
  <c r="N18" i="3"/>
  <c r="N25" i="3"/>
  <c r="O21" i="3"/>
  <c r="O13" i="3"/>
  <c r="O18" i="3"/>
  <c r="O25" i="3"/>
  <c r="P21" i="3"/>
  <c r="P13" i="3"/>
  <c r="P18" i="3"/>
  <c r="P25" i="3"/>
  <c r="Q21" i="3"/>
  <c r="Q13" i="3"/>
  <c r="Q18" i="3"/>
  <c r="Q25" i="3"/>
  <c r="R21" i="3"/>
  <c r="R13" i="3"/>
  <c r="R18" i="3"/>
  <c r="R25" i="3"/>
  <c r="S21" i="3"/>
  <c r="S13" i="3"/>
  <c r="S18" i="3"/>
  <c r="S25" i="3"/>
  <c r="T21" i="3"/>
  <c r="T13" i="3"/>
  <c r="T18" i="3"/>
  <c r="T25" i="3"/>
  <c r="U21" i="3"/>
  <c r="U13" i="3"/>
  <c r="U18" i="3"/>
  <c r="U25" i="3"/>
  <c r="D18" i="3"/>
  <c r="C18" i="3"/>
  <c r="C21" i="3"/>
  <c r="C13" i="3"/>
  <c r="C25" i="3"/>
  <c r="D21" i="3"/>
  <c r="D13" i="3"/>
  <c r="D25" i="3"/>
  <c r="B21" i="3"/>
  <c r="B13" i="3"/>
  <c r="B18" i="3"/>
  <c r="B25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C24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B24" i="3"/>
  <c r="B23" i="3"/>
</calcChain>
</file>

<file path=xl/sharedStrings.xml><?xml version="1.0" encoding="utf-8"?>
<sst xmlns="http://schemas.openxmlformats.org/spreadsheetml/2006/main" count="20" uniqueCount="18">
  <si>
    <t>Prix du logement</t>
  </si>
  <si>
    <t>Frais d'acquisition Notaire</t>
  </si>
  <si>
    <t>Frais d'agence immobilière</t>
  </si>
  <si>
    <t>Mobilier dans logement</t>
  </si>
  <si>
    <t>Total</t>
  </si>
  <si>
    <t>Charges annuelles de copropriété</t>
  </si>
  <si>
    <t>Taxes foncières</t>
  </si>
  <si>
    <t>Loyer par mois</t>
  </si>
  <si>
    <t>loyer à l'année</t>
  </si>
  <si>
    <t>Rentabilité NET   Avant Impots</t>
  </si>
  <si>
    <t>Rentabilité NET   Après Impots</t>
  </si>
  <si>
    <t>Travaux dans l'appartement</t>
  </si>
  <si>
    <t>Studio de 20m2</t>
  </si>
  <si>
    <t>adresse</t>
  </si>
  <si>
    <t>Rentabilité BRUT</t>
  </si>
  <si>
    <t>Travaux annuels dans copropriété</t>
  </si>
  <si>
    <t>Assurance du bien</t>
  </si>
  <si>
    <t>Impots du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</si>
</sst>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#.###;#######"/>
    <numFmt numFmtId="167" formatCode="#,##0.00%"/>
    <numFmt numFmtId="168" formatCode="#,##0.0%"/>
  </numFmts>
  <fonts count="10" x14ac:knownFonts="1">
    <font>
      <sz val="12"/>
      <color indexed="8"/>
      <name val="Verdana"/>
    </font>
    <font>
      <sz val="11"/>
      <color indexed="12"/>
      <name val="Helvetica Neue"/>
    </font>
    <font>
      <b/>
      <sz val="11"/>
      <color indexed="13"/>
      <name val="Helvetica Neue"/>
    </font>
    <font>
      <sz val="11"/>
      <color indexed="14"/>
      <name val="Helvetica Neue"/>
    </font>
    <font>
      <b/>
      <sz val="11"/>
      <color indexed="12"/>
      <name val="Helvetica Neue"/>
    </font>
    <font>
      <sz val="11"/>
      <color indexed="22"/>
      <name val="Helvetica Neue"/>
    </font>
    <font>
      <u/>
      <sz val="12"/>
      <color theme="10"/>
      <name val="Verdana"/>
    </font>
    <font>
      <u/>
      <sz val="12"/>
      <color theme="11"/>
      <name val="Verdana"/>
    </font>
    <font>
      <b/>
      <sz val="11"/>
      <color rgb="FF008000"/>
      <name val="Helvetica Neue"/>
    </font>
    <font>
      <sz val="11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 style="thin">
        <color indexed="1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</borders>
  <cellStyleXfs count="5">
    <xf numFmtId="0" fontId="0" fillId="0" borderId="0" applyNumberFormat="0" applyFill="0" applyBorder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24">
    <xf numFmtId="0" fontId="0" fillId="0" borderId="0" xfId="0" applyFont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5" fillId="0" borderId="4" xfId="0" applyNumberFormat="1" applyFont="1" applyBorder="1" applyAlignment="1">
      <alignment vertical="top" wrapText="1"/>
    </xf>
    <xf numFmtId="0" fontId="2" fillId="5" borderId="5" xfId="0" applyFont="1" applyFill="1" applyBorder="1" applyAlignment="1">
      <alignment horizontal="left" vertical="top" wrapText="1"/>
    </xf>
    <xf numFmtId="166" fontId="1" fillId="5" borderId="4" xfId="0" applyNumberFormat="1" applyFont="1" applyFill="1" applyBorder="1" applyAlignment="1">
      <alignment vertical="top" wrapText="1"/>
    </xf>
    <xf numFmtId="166" fontId="1" fillId="0" borderId="4" xfId="0" applyNumberFormat="1" applyFont="1" applyFill="1" applyBorder="1" applyAlignment="1">
      <alignment vertical="top" wrapText="1"/>
    </xf>
    <xf numFmtId="0" fontId="2" fillId="7" borderId="5" xfId="0" applyNumberFormat="1" applyFont="1" applyFill="1" applyBorder="1" applyAlignment="1">
      <alignment horizontal="right" vertical="top" wrapText="1"/>
    </xf>
    <xf numFmtId="168" fontId="1" fillId="7" borderId="4" xfId="0" applyNumberFormat="1" applyFont="1" applyFill="1" applyBorder="1" applyAlignment="1">
      <alignment vertical="top" wrapText="1"/>
    </xf>
    <xf numFmtId="167" fontId="1" fillId="7" borderId="4" xfId="0" applyNumberFormat="1" applyFont="1" applyFill="1" applyBorder="1" applyAlignment="1">
      <alignment vertical="top" wrapText="1"/>
    </xf>
    <xf numFmtId="168" fontId="8" fillId="7" borderId="6" xfId="0" applyNumberFormat="1" applyFont="1" applyFill="1" applyBorder="1" applyAlignment="1">
      <alignment vertical="top" wrapText="1"/>
    </xf>
    <xf numFmtId="168" fontId="4" fillId="7" borderId="4" xfId="0" applyNumberFormat="1" applyFont="1" applyFill="1" applyBorder="1" applyAlignment="1">
      <alignment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3" fontId="9" fillId="6" borderId="4" xfId="0" applyNumberFormat="1" applyFont="1" applyFill="1" applyBorder="1" applyAlignment="1">
      <alignment vertical="top" wrapText="1"/>
    </xf>
    <xf numFmtId="3" fontId="9" fillId="7" borderId="4" xfId="0" applyNumberFormat="1" applyFont="1" applyFill="1" applyBorder="1" applyAlignment="1">
      <alignment vertical="top" wrapText="1"/>
    </xf>
    <xf numFmtId="3" fontId="9" fillId="0" borderId="4" xfId="0" applyNumberFormat="1" applyFont="1" applyBorder="1" applyAlignment="1">
      <alignment vertical="top" wrapText="1"/>
    </xf>
    <xf numFmtId="3" fontId="9" fillId="8" borderId="4" xfId="0" applyNumberFormat="1" applyFont="1" applyFill="1" applyBorder="1" applyAlignment="1">
      <alignment vertical="top" wrapText="1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3B3D3C"/>
      <rgbColor rgb="FFFFFFFF"/>
      <rgbColor rgb="FF1A1A1A"/>
      <rgbColor rgb="FFC97100"/>
      <rgbColor rgb="FFC78D00"/>
      <rgbColor rgb="FF343434"/>
      <rgbColor rgb="FFC2E5A6"/>
      <rgbColor rgb="FFCDCDCD"/>
      <rgbColor rgb="FF535000"/>
      <rgbColor rgb="FF303030"/>
      <rgbColor rgb="FF558E28"/>
      <rgbColor rgb="FF00F900"/>
      <rgbColor rgb="FF46761C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FFFFFF"/>
      </a:dk1>
      <a:lt1>
        <a:srgbClr val="668E52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68A22F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5"/>
  <sheetViews>
    <sheetView showGridLines="0" tabSelected="1" workbookViewId="0">
      <selection activeCell="C32" sqref="C32"/>
    </sheetView>
  </sheetViews>
  <sheetFormatPr baseColWidth="10" defaultColWidth="27.125" defaultRowHeight="17" customHeight="1" x14ac:dyDescent="0"/>
  <cols>
    <col min="1" max="1" width="27.125" style="7" customWidth="1"/>
    <col min="2" max="21" width="8.75" style="7" customWidth="1"/>
    <col min="22" max="241" width="27.125" style="7" customWidth="1"/>
  </cols>
  <sheetData>
    <row r="1" spans="1:241" ht="17.5" customHeight="1">
      <c r="A1" s="1" t="s">
        <v>12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  <c r="I1" s="2">
        <v>2021</v>
      </c>
      <c r="J1" s="2">
        <v>2022</v>
      </c>
      <c r="K1" s="2">
        <v>2023</v>
      </c>
      <c r="L1" s="2">
        <v>2024</v>
      </c>
      <c r="M1" s="2">
        <v>2025</v>
      </c>
      <c r="N1" s="2">
        <v>2026</v>
      </c>
      <c r="O1" s="2">
        <v>2027</v>
      </c>
      <c r="P1" s="2">
        <v>2028</v>
      </c>
      <c r="Q1" s="2">
        <v>2029</v>
      </c>
      <c r="R1" s="2">
        <v>2029</v>
      </c>
      <c r="S1" s="2">
        <v>2030</v>
      </c>
      <c r="T1" s="2">
        <v>2031</v>
      </c>
      <c r="U1" s="2">
        <v>2032</v>
      </c>
    </row>
    <row r="2" spans="1:241" s="19" customFormat="1" ht="17.75" customHeight="1">
      <c r="A2" s="3" t="s">
        <v>13</v>
      </c>
      <c r="B2" s="17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17">
        <v>7</v>
      </c>
      <c r="I2" s="17">
        <v>8</v>
      </c>
      <c r="J2" s="17">
        <v>9</v>
      </c>
      <c r="K2" s="17">
        <v>10</v>
      </c>
      <c r="L2" s="17">
        <v>11</v>
      </c>
      <c r="M2" s="17">
        <v>12</v>
      </c>
      <c r="N2" s="17">
        <v>13</v>
      </c>
      <c r="O2" s="17">
        <v>14</v>
      </c>
      <c r="P2" s="17">
        <v>15</v>
      </c>
      <c r="Q2" s="17">
        <v>16</v>
      </c>
      <c r="R2" s="17">
        <v>17</v>
      </c>
      <c r="S2" s="17">
        <v>18</v>
      </c>
      <c r="T2" s="17">
        <v>19</v>
      </c>
      <c r="U2" s="17">
        <v>20</v>
      </c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</row>
    <row r="3" spans="1:241" ht="18" customHeight="1">
      <c r="A3" s="4"/>
      <c r="B3" s="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41" ht="17.75" customHeight="1">
      <c r="A4" s="5" t="s">
        <v>0</v>
      </c>
      <c r="B4" s="20">
        <v>120000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41" ht="17.75" customHeight="1">
      <c r="A5" s="5" t="s">
        <v>1</v>
      </c>
      <c r="B5" s="20">
        <v>8400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41" ht="17.75" customHeight="1">
      <c r="A6" s="5" t="s">
        <v>2</v>
      </c>
      <c r="B6" s="20">
        <v>6000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41" ht="17.75" customHeight="1">
      <c r="A7" s="5" t="s">
        <v>3</v>
      </c>
      <c r="B7" s="20">
        <v>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41" ht="17.75" customHeight="1">
      <c r="A8" s="5" t="s">
        <v>11</v>
      </c>
      <c r="B8" s="20">
        <v>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41" ht="17.75" customHeight="1">
      <c r="A9" s="12" t="s">
        <v>4</v>
      </c>
      <c r="B9" s="21">
        <f>SUM(B4:B8)</f>
        <v>134400</v>
      </c>
      <c r="C9" s="21">
        <f>B9+C7+C8</f>
        <v>134400</v>
      </c>
      <c r="D9" s="21">
        <f>C9+D7+D8</f>
        <v>134400</v>
      </c>
      <c r="E9" s="21">
        <f t="shared" ref="E9:U9" si="0">D9+E7+E8</f>
        <v>134400</v>
      </c>
      <c r="F9" s="21">
        <f t="shared" si="0"/>
        <v>134400</v>
      </c>
      <c r="G9" s="21">
        <f t="shared" si="0"/>
        <v>134400</v>
      </c>
      <c r="H9" s="21">
        <f t="shared" si="0"/>
        <v>134400</v>
      </c>
      <c r="I9" s="21">
        <f t="shared" si="0"/>
        <v>134400</v>
      </c>
      <c r="J9" s="21">
        <f t="shared" si="0"/>
        <v>134400</v>
      </c>
      <c r="K9" s="21">
        <f t="shared" si="0"/>
        <v>134400</v>
      </c>
      <c r="L9" s="21">
        <f t="shared" si="0"/>
        <v>134400</v>
      </c>
      <c r="M9" s="21">
        <f t="shared" si="0"/>
        <v>134400</v>
      </c>
      <c r="N9" s="21">
        <f t="shared" si="0"/>
        <v>134400</v>
      </c>
      <c r="O9" s="21">
        <f t="shared" si="0"/>
        <v>134400</v>
      </c>
      <c r="P9" s="21">
        <f t="shared" si="0"/>
        <v>134400</v>
      </c>
      <c r="Q9" s="21">
        <f t="shared" si="0"/>
        <v>134400</v>
      </c>
      <c r="R9" s="21">
        <f t="shared" si="0"/>
        <v>134400</v>
      </c>
      <c r="S9" s="21">
        <f t="shared" si="0"/>
        <v>134400</v>
      </c>
      <c r="T9" s="21">
        <f t="shared" si="0"/>
        <v>134400</v>
      </c>
      <c r="U9" s="21">
        <f t="shared" si="0"/>
        <v>134400</v>
      </c>
    </row>
    <row r="10" spans="1:241" ht="18" customHeight="1">
      <c r="A10" s="4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41" ht="17.75" customHeight="1">
      <c r="A11" s="5" t="s">
        <v>5</v>
      </c>
      <c r="B11" s="20">
        <v>650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41" ht="17.75" customHeight="1">
      <c r="A12" s="5" t="s">
        <v>15</v>
      </c>
      <c r="B12" s="20">
        <v>120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41" ht="17.75" customHeight="1">
      <c r="A13" s="12" t="s">
        <v>4</v>
      </c>
      <c r="B13" s="21">
        <f t="shared" ref="B13:M13" si="1">B12+B11</f>
        <v>770</v>
      </c>
      <c r="C13" s="21">
        <f t="shared" si="1"/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ref="N13:U13" si="2">M13+N12+N11</f>
        <v>0</v>
      </c>
      <c r="O13" s="21">
        <f t="shared" si="2"/>
        <v>0</v>
      </c>
      <c r="P13" s="21">
        <f t="shared" si="2"/>
        <v>0</v>
      </c>
      <c r="Q13" s="21">
        <f t="shared" si="2"/>
        <v>0</v>
      </c>
      <c r="R13" s="21">
        <f t="shared" si="2"/>
        <v>0</v>
      </c>
      <c r="S13" s="21">
        <f t="shared" si="2"/>
        <v>0</v>
      </c>
      <c r="T13" s="21">
        <f t="shared" si="2"/>
        <v>0</v>
      </c>
      <c r="U13" s="21">
        <f t="shared" si="2"/>
        <v>0</v>
      </c>
    </row>
    <row r="14" spans="1:241" ht="18" customHeight="1">
      <c r="A14" s="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41" ht="17.75" customHeight="1">
      <c r="A15" s="5" t="s">
        <v>6</v>
      </c>
      <c r="B15" s="20">
        <v>200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41" ht="17.75" customHeight="1">
      <c r="A16" s="5" t="s">
        <v>16</v>
      </c>
      <c r="B16" s="20">
        <v>90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18" customHeight="1">
      <c r="A17" s="5" t="s">
        <v>17</v>
      </c>
      <c r="B17" s="20">
        <v>500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ht="18" customHeight="1">
      <c r="A18" s="12" t="s">
        <v>4</v>
      </c>
      <c r="B18" s="21">
        <f>SUM(B15:B17)</f>
        <v>790</v>
      </c>
      <c r="C18" s="21">
        <f>SUM(C15:C17)</f>
        <v>0</v>
      </c>
      <c r="D18" s="21">
        <f>SUM(D15:D17)</f>
        <v>0</v>
      </c>
      <c r="E18" s="21">
        <f>SUM(E15:E17)</f>
        <v>0</v>
      </c>
      <c r="F18" s="21">
        <f>SUM(F15:F17)</f>
        <v>0</v>
      </c>
      <c r="G18" s="21">
        <f>SUM(G15:G17)</f>
        <v>0</v>
      </c>
      <c r="H18" s="21">
        <f>SUM(H15:H17)</f>
        <v>0</v>
      </c>
      <c r="I18" s="21">
        <f>SUM(I15:I17)</f>
        <v>0</v>
      </c>
      <c r="J18" s="21">
        <f>SUM(J15:J17)</f>
        <v>0</v>
      </c>
      <c r="K18" s="21">
        <f>SUM(K15:K17)</f>
        <v>0</v>
      </c>
      <c r="L18" s="21">
        <f>SUM(L15:L17)</f>
        <v>0</v>
      </c>
      <c r="M18" s="21">
        <f>SUM(M15:M17)</f>
        <v>0</v>
      </c>
      <c r="N18" s="21">
        <f>SUM(N15:N17)</f>
        <v>0</v>
      </c>
      <c r="O18" s="21">
        <f>SUM(O15:O17)</f>
        <v>0</v>
      </c>
      <c r="P18" s="21">
        <f>SUM(P15:P17)</f>
        <v>0</v>
      </c>
      <c r="Q18" s="21">
        <f>SUM(Q15:Q17)</f>
        <v>0</v>
      </c>
      <c r="R18" s="21">
        <f>SUM(R15:R17)</f>
        <v>0</v>
      </c>
      <c r="S18" s="21">
        <f>SUM(S15:S17)</f>
        <v>0</v>
      </c>
      <c r="T18" s="21">
        <f>SUM(T15:T17)</f>
        <v>0</v>
      </c>
      <c r="U18" s="21">
        <f>SUM(U15:U17)</f>
        <v>0</v>
      </c>
    </row>
    <row r="19" spans="1:21" ht="18" customHeight="1">
      <c r="A19" s="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17.75" customHeight="1">
      <c r="A20" s="5" t="s">
        <v>7</v>
      </c>
      <c r="B20" s="20">
        <v>730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17.75" customHeight="1">
      <c r="A21" s="5" t="s">
        <v>8</v>
      </c>
      <c r="B21" s="21">
        <f t="shared" ref="B21:U21" si="3">B20*12</f>
        <v>8760</v>
      </c>
      <c r="C21" s="21">
        <f t="shared" si="3"/>
        <v>0</v>
      </c>
      <c r="D21" s="21">
        <f t="shared" si="3"/>
        <v>0</v>
      </c>
      <c r="E21" s="21">
        <f t="shared" si="3"/>
        <v>0</v>
      </c>
      <c r="F21" s="21">
        <f t="shared" si="3"/>
        <v>0</v>
      </c>
      <c r="G21" s="21">
        <f t="shared" si="3"/>
        <v>0</v>
      </c>
      <c r="H21" s="21">
        <f t="shared" si="3"/>
        <v>0</v>
      </c>
      <c r="I21" s="21">
        <f t="shared" si="3"/>
        <v>0</v>
      </c>
      <c r="J21" s="21">
        <f t="shared" si="3"/>
        <v>0</v>
      </c>
      <c r="K21" s="21">
        <f t="shared" si="3"/>
        <v>0</v>
      </c>
      <c r="L21" s="21">
        <f t="shared" si="3"/>
        <v>0</v>
      </c>
      <c r="M21" s="21">
        <f t="shared" si="3"/>
        <v>0</v>
      </c>
      <c r="N21" s="21">
        <f t="shared" si="3"/>
        <v>0</v>
      </c>
      <c r="O21" s="21">
        <f t="shared" si="3"/>
        <v>0</v>
      </c>
      <c r="P21" s="21">
        <f t="shared" si="3"/>
        <v>0</v>
      </c>
      <c r="Q21" s="21">
        <f t="shared" si="3"/>
        <v>0</v>
      </c>
      <c r="R21" s="21">
        <f t="shared" si="3"/>
        <v>0</v>
      </c>
      <c r="S21" s="21">
        <f t="shared" si="3"/>
        <v>0</v>
      </c>
      <c r="T21" s="21">
        <f t="shared" si="3"/>
        <v>0</v>
      </c>
      <c r="U21" s="21">
        <f t="shared" si="3"/>
        <v>0</v>
      </c>
    </row>
    <row r="22" spans="1:21" ht="18" customHeigh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1"/>
      <c r="P22" s="11"/>
      <c r="Q22" s="11"/>
      <c r="R22" s="11"/>
      <c r="S22" s="11"/>
      <c r="T22" s="11"/>
      <c r="U22" s="11"/>
    </row>
    <row r="23" spans="1:21" ht="17.75" customHeight="1">
      <c r="A23" s="5" t="s">
        <v>14</v>
      </c>
      <c r="B23" s="13">
        <f>B21/(B4+B6)</f>
        <v>6.9523809523809529E-2</v>
      </c>
      <c r="C23" s="13">
        <f>C21/(C9-8978-1500)</f>
        <v>0</v>
      </c>
      <c r="D23" s="13">
        <f>D21/(D9-8978-1500)</f>
        <v>0</v>
      </c>
      <c r="E23" s="13">
        <f>E21/(E9-8978-1500)</f>
        <v>0</v>
      </c>
      <c r="F23" s="13">
        <f>F21/(F9-8978-1500)</f>
        <v>0</v>
      </c>
      <c r="G23" s="13">
        <f>G21/(G9-8978-1500)</f>
        <v>0</v>
      </c>
      <c r="H23" s="13">
        <f>H21/(H9-8978-1500)</f>
        <v>0</v>
      </c>
      <c r="I23" s="13">
        <f>I21/(I9-8978-1500)</f>
        <v>0</v>
      </c>
      <c r="J23" s="13">
        <f>J21/(J9-8978-1500)</f>
        <v>0</v>
      </c>
      <c r="K23" s="13">
        <f>K21/(K9-8978-1500)</f>
        <v>0</v>
      </c>
      <c r="L23" s="13">
        <f>L21/(L9-8978-1500)</f>
        <v>0</v>
      </c>
      <c r="M23" s="13">
        <f>M21/(M9-8978-1500)</f>
        <v>0</v>
      </c>
      <c r="N23" s="14">
        <f>N21/(N9-8978-1500)</f>
        <v>0</v>
      </c>
      <c r="O23" s="14">
        <f>O21/(O9-8978-1500)</f>
        <v>0</v>
      </c>
      <c r="P23" s="14">
        <f>P21/(P9-8978-1500)</f>
        <v>0</v>
      </c>
      <c r="Q23" s="14">
        <f>Q21/(Q9-8978-1500)</f>
        <v>0</v>
      </c>
      <c r="R23" s="14">
        <f>R21/(R9-8978-1500)</f>
        <v>0</v>
      </c>
      <c r="S23" s="14">
        <f>S21/(S9-8978-1500)</f>
        <v>0</v>
      </c>
      <c r="T23" s="14">
        <f>T21/(T9-8978-1500)</f>
        <v>0</v>
      </c>
      <c r="U23" s="14">
        <f>U21/(U9-8978-1500)</f>
        <v>0</v>
      </c>
    </row>
    <row r="24" spans="1:21" ht="17.75" customHeight="1">
      <c r="A24" s="5" t="s">
        <v>9</v>
      </c>
      <c r="B24" s="16">
        <f>B21/(B9+B13)</f>
        <v>6.480727972183177E-2</v>
      </c>
      <c r="C24" s="16">
        <f>C21/(C9+C13)</f>
        <v>0</v>
      </c>
      <c r="D24" s="16">
        <f>D21/(D9+D13)</f>
        <v>0</v>
      </c>
      <c r="E24" s="16">
        <f>E21/(E9+E13)</f>
        <v>0</v>
      </c>
      <c r="F24" s="16">
        <f>F21/(F9+F13)</f>
        <v>0</v>
      </c>
      <c r="G24" s="16">
        <f>G21/(G9+G13)</f>
        <v>0</v>
      </c>
      <c r="H24" s="16">
        <f>H21/(H9+H13)</f>
        <v>0</v>
      </c>
      <c r="I24" s="16">
        <f>I21/(I9+I13)</f>
        <v>0</v>
      </c>
      <c r="J24" s="16">
        <f>J21/(J9+J13)</f>
        <v>0</v>
      </c>
      <c r="K24" s="16">
        <f>K21/(K9+K13)</f>
        <v>0</v>
      </c>
      <c r="L24" s="16">
        <f>L21/(L9+L13)</f>
        <v>0</v>
      </c>
      <c r="M24" s="16">
        <f>M21/(M9+M13)</f>
        <v>0</v>
      </c>
      <c r="N24" s="16">
        <f>N21/(N9+N13)</f>
        <v>0</v>
      </c>
      <c r="O24" s="16">
        <f>O21/(O9+O13)</f>
        <v>0</v>
      </c>
      <c r="P24" s="16">
        <f>P21/(P9+P13)</f>
        <v>0</v>
      </c>
      <c r="Q24" s="16">
        <f>Q21/(Q9+Q13)</f>
        <v>0</v>
      </c>
      <c r="R24" s="16">
        <f>R21/(R9+R13)</f>
        <v>0</v>
      </c>
      <c r="S24" s="16">
        <f>S21/(S9+S13)</f>
        <v>0</v>
      </c>
      <c r="T24" s="16">
        <f>T21/(T9+T13)</f>
        <v>0</v>
      </c>
      <c r="U24" s="16">
        <f>U21/(U9+U13)</f>
        <v>0</v>
      </c>
    </row>
    <row r="25" spans="1:21" ht="17.5" customHeight="1">
      <c r="A25" s="5" t="s">
        <v>10</v>
      </c>
      <c r="B25" s="15">
        <f>B21/(B9+B13+B1+B18)</f>
        <v>6.3490222795599169E-2</v>
      </c>
      <c r="C25" s="15">
        <f>C21/(C9+C13+C1+C18)</f>
        <v>0</v>
      </c>
      <c r="D25" s="15">
        <f>D21/(D9+D13+D1+D18)</f>
        <v>0</v>
      </c>
      <c r="E25" s="15">
        <f>E21/(E9+E13+E1+E18)</f>
        <v>0</v>
      </c>
      <c r="F25" s="15">
        <f>F21/(F9+F13+F1+F18)</f>
        <v>0</v>
      </c>
      <c r="G25" s="15">
        <f>G21/(G9+G13+G1+G18)</f>
        <v>0</v>
      </c>
      <c r="H25" s="15">
        <f>H21/(H9+H13+H1+H18)</f>
        <v>0</v>
      </c>
      <c r="I25" s="15">
        <f>I21/(I9+I13+I1+I18)</f>
        <v>0</v>
      </c>
      <c r="J25" s="15">
        <f>J21/(J9+J13+J1+J18)</f>
        <v>0</v>
      </c>
      <c r="K25" s="15">
        <f>K21/(K9+K13+K1+K18)</f>
        <v>0</v>
      </c>
      <c r="L25" s="15">
        <f>L21/(L9+L13+L1+L18)</f>
        <v>0</v>
      </c>
      <c r="M25" s="15">
        <f>M21/(M9+M13+M1+M18)</f>
        <v>0</v>
      </c>
      <c r="N25" s="15">
        <f>N21/(N9+N13+N1+N18)</f>
        <v>0</v>
      </c>
      <c r="O25" s="15">
        <f>O21/(O9+O13+O1+O18)</f>
        <v>0</v>
      </c>
      <c r="P25" s="15">
        <f>P21/(P9+P13+P1+P18)</f>
        <v>0</v>
      </c>
      <c r="Q25" s="15">
        <f>Q21/(Q9+Q13+Q1+Q18)</f>
        <v>0</v>
      </c>
      <c r="R25" s="15">
        <f>R21/(R9+R13+R1+R18)</f>
        <v>0</v>
      </c>
      <c r="S25" s="15">
        <f>S21/(S9+S13+S1+S18)</f>
        <v>0</v>
      </c>
      <c r="T25" s="15">
        <f>T21/(T9+T13+T1+T18)</f>
        <v>0</v>
      </c>
      <c r="U25" s="15">
        <f>U21/(U9+U13+U1+U18)</f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rentabilité 1 bien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Sébastien  DURANTET</cp:lastModifiedBy>
  <dcterms:modified xsi:type="dcterms:W3CDTF">2014-10-28T19:27:29Z</dcterms:modified>
</cp:coreProperties>
</file>